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30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76" i="1" l="1"/>
  <c r="G138" i="1"/>
  <c r="I195" i="1"/>
  <c r="L43" i="1"/>
  <c r="L195" i="1"/>
  <c r="I43" i="1"/>
  <c r="L176" i="1"/>
  <c r="L157" i="1"/>
  <c r="L138" i="1"/>
  <c r="L119" i="1"/>
  <c r="L100" i="1"/>
  <c r="L81" i="1"/>
  <c r="L62" i="1"/>
  <c r="J195" i="1"/>
  <c r="H195" i="1"/>
  <c r="J176" i="1"/>
  <c r="H176" i="1"/>
  <c r="J157" i="1"/>
  <c r="I157" i="1"/>
  <c r="H157" i="1"/>
  <c r="J138" i="1"/>
  <c r="H138" i="1"/>
  <c r="I119" i="1"/>
  <c r="H119" i="1"/>
  <c r="J100" i="1"/>
  <c r="I100" i="1"/>
  <c r="G100" i="1"/>
  <c r="F81" i="1"/>
  <c r="J62" i="1"/>
  <c r="I62" i="1"/>
  <c r="F62" i="1"/>
  <c r="H43" i="1"/>
  <c r="G43" i="1"/>
  <c r="F43" i="1"/>
  <c r="J43" i="1"/>
  <c r="H62" i="1"/>
  <c r="J81" i="1"/>
  <c r="G81" i="1"/>
  <c r="H100" i="1"/>
  <c r="J119" i="1"/>
  <c r="I138" i="1"/>
  <c r="G157" i="1"/>
  <c r="I176" i="1"/>
  <c r="G195" i="1"/>
  <c r="H81" i="1"/>
  <c r="G119" i="1"/>
  <c r="G62" i="1"/>
  <c r="I81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J196" i="1"/>
  <c r="G196" i="1"/>
  <c r="F196" i="1"/>
  <c r="I196" i="1"/>
  <c r="H196" i="1"/>
</calcChain>
</file>

<file path=xl/sharedStrings.xml><?xml version="1.0" encoding="utf-8"?>
<sst xmlns="http://schemas.openxmlformats.org/spreadsheetml/2006/main" count="348" uniqueCount="140">
  <si>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</si>
  <si>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</si>
  <si>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</si>
  <si>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</si>
  <si>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</si>
  <si>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</si>
  <si>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</si>
  <si>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</si>
  <si>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</si>
  <si>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</si>
  <si>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</si>
  <si>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</si>
  <si>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</si>
  <si>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</si>
  <si>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</si>
  <si>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</si>
  <si>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</si>
  <si>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</si>
  <si>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</si>
  <si>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</si>
  <si>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</si>
  <si>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</si>
  <si>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</si>
  <si>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</si>
  <si>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</si>
  <si>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</si>
  <si>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</si>
  <si>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</si>
  <si>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</si>
  <si>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</si>
  <si>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</si>
  <si>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</si>
  <si>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</si>
  <si>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</si>
  <si>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</si>
  <si>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</si>
  <si>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</si>
  <si>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</si>
  <si>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</si>
  <si>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</si>
  <si>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Сырники из творога с соусом молочным</t>
  </si>
  <si>
    <t>Компот из смеси сухофруктов</t>
  </si>
  <si>
    <t>Компот яблочный</t>
  </si>
  <si>
    <t>Чай витаминизированный "Витошка"</t>
  </si>
  <si>
    <t>Щи из свежей капусты с картофелем</t>
  </si>
  <si>
    <t xml:space="preserve">Суп картофельный с вермишелью </t>
  </si>
  <si>
    <t>Чай с лимоном и сахаром</t>
  </si>
  <si>
    <t>Суп-лапша домашняя</t>
  </si>
  <si>
    <t>Суп картофельный с бобовыми и гренками</t>
  </si>
  <si>
    <t>Котлеты куриные с соусом томатным</t>
  </si>
  <si>
    <t>Спагетти отварные с маслом</t>
  </si>
  <si>
    <t>Печенье в ассортименте</t>
  </si>
  <si>
    <t>КП25027</t>
  </si>
  <si>
    <t>КП25023</t>
  </si>
  <si>
    <t>КП25033</t>
  </si>
  <si>
    <t>КП25021</t>
  </si>
  <si>
    <t>КП25001</t>
  </si>
  <si>
    <t>КП25028</t>
  </si>
  <si>
    <t xml:space="preserve">Каша манная молочная </t>
  </si>
  <si>
    <t>Кисель на Плодово-Ягодных экстрактах в ассортименте</t>
  </si>
  <si>
    <t>КП25041</t>
  </si>
  <si>
    <t>КП25042</t>
  </si>
  <si>
    <t>КП25043</t>
  </si>
  <si>
    <t>Салат из  белокачанной капусты</t>
  </si>
  <si>
    <t>КП25117</t>
  </si>
  <si>
    <t>Суп с рисовой крупой</t>
  </si>
  <si>
    <t>КП25034</t>
  </si>
  <si>
    <t>КП25113</t>
  </si>
  <si>
    <t>Напиток яблочный</t>
  </si>
  <si>
    <t>КП25029</t>
  </si>
  <si>
    <t>Котлеты куриные "Наггетсы" с подливом овощным</t>
  </si>
  <si>
    <t>КП25052</t>
  </si>
  <si>
    <t>КП25046</t>
  </si>
  <si>
    <t>КП25008</t>
  </si>
  <si>
    <t>Салат из моркови на растительном масле(морковь,сахар)</t>
  </si>
  <si>
    <t xml:space="preserve">Салат из свеклы на растительном масле </t>
  </si>
  <si>
    <t>Гречка по-купечески</t>
  </si>
  <si>
    <t>КП25045</t>
  </si>
  <si>
    <t>КП25035</t>
  </si>
  <si>
    <t>КП25022</t>
  </si>
  <si>
    <t>КП25031</t>
  </si>
  <si>
    <t>КП25016</t>
  </si>
  <si>
    <t>Салат "Коул Слоу"(капуста,морковь,лимон,масло растительное)</t>
  </si>
  <si>
    <t>КП25040</t>
  </si>
  <si>
    <t xml:space="preserve">Борщ с капустой и картофелем </t>
  </si>
  <si>
    <t xml:space="preserve">Каша перловая рассыпчатая </t>
  </si>
  <si>
    <t xml:space="preserve">Компот из смеси сухофруктов </t>
  </si>
  <si>
    <t>КП25047</t>
  </si>
  <si>
    <t>Каша рисовая рассыпчатая, Голубцы ленивые "Детские" под соусом томатным</t>
  </si>
  <si>
    <t>КП25007</t>
  </si>
  <si>
    <t>Рассольник овощной</t>
  </si>
  <si>
    <t>Котлеты из говядины "Люля-Кебаб" с соусом томатным</t>
  </si>
  <si>
    <t xml:space="preserve">Кисель на Плодово-Ягодных экстрактах в ассортименте </t>
  </si>
  <si>
    <t>КП25024</t>
  </si>
  <si>
    <t>КП25048</t>
  </si>
  <si>
    <t>КП25009</t>
  </si>
  <si>
    <t>Каша гречневая рассыпчатая, Котлеты куриные с соусом томатным</t>
  </si>
  <si>
    <t>КП25050</t>
  </si>
  <si>
    <t>КП25030</t>
  </si>
  <si>
    <t>Котлеты мясные с соусом томатным</t>
  </si>
  <si>
    <t>Каша "Полтавская"  рассыпчатая</t>
  </si>
  <si>
    <t>Каша "Дружба" молочная</t>
  </si>
  <si>
    <t>Сыр "Голландский" порционный</t>
  </si>
  <si>
    <t>Фрукты свеж.(шт.).яблоко</t>
  </si>
  <si>
    <t>КП25049</t>
  </si>
  <si>
    <t>КП25116</t>
  </si>
  <si>
    <t>КП25044</t>
  </si>
  <si>
    <t>Свекольник</t>
  </si>
  <si>
    <t>КП25115</t>
  </si>
  <si>
    <t>Макароны отварные с соусом болоньезе(130/35)</t>
  </si>
  <si>
    <t>КП25036</t>
  </si>
  <si>
    <t>КП25002</t>
  </si>
  <si>
    <t xml:space="preserve">Картофельное  пюре, Фишболы рыбные с соусом томатным </t>
  </si>
  <si>
    <t>Суп гороховый с томатотм</t>
  </si>
  <si>
    <t>КП25025</t>
  </si>
  <si>
    <t xml:space="preserve">Печенье в ассортименте </t>
  </si>
  <si>
    <t>Бутерброд с сыром(50/12)</t>
  </si>
  <si>
    <t>КП25119</t>
  </si>
  <si>
    <t>КП25038</t>
  </si>
  <si>
    <t>Жаркое по-домашнему с куриным фаршем</t>
  </si>
  <si>
    <t>КП25114</t>
  </si>
  <si>
    <t>Фрукты свеж.(шт.) яблоко</t>
  </si>
  <si>
    <t>Спагетти отварные с маслом,котлеты из говядины "Люля-кебаб" с соусом томатным</t>
  </si>
  <si>
    <t>КП25032</t>
  </si>
  <si>
    <t>Рассольник ленинградский с крупой перловой</t>
  </si>
  <si>
    <t>КП25039</t>
  </si>
  <si>
    <t>Биточки рыбные с соусом томатным</t>
  </si>
  <si>
    <t>КП25006</t>
  </si>
  <si>
    <t>Каша рисовая рассыпчтая</t>
  </si>
  <si>
    <t>КП25051</t>
  </si>
  <si>
    <t>Картофельное пюре, Котлеты куриные "Наггетсы" с подливом  овощным</t>
  </si>
  <si>
    <t>Йогурт</t>
  </si>
  <si>
    <t>КП25078</t>
  </si>
  <si>
    <t>Хлеб пшеничный</t>
  </si>
  <si>
    <t>Хлеб ржаной</t>
  </si>
  <si>
    <t>КП31016</t>
  </si>
  <si>
    <t>Каша гречневая рассыпчатая с соусом томатным</t>
  </si>
  <si>
    <t>Макароны отварные с соусом томатным</t>
  </si>
  <si>
    <t>Каша "Полтавская" рассыпчатая</t>
  </si>
  <si>
    <t>МБОУ СОШ им. Х.Н.Гайсина с.Якшимбетово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</si>
</sst>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7.85546875" style="1" customWidth="1"/>
    <col min="4" max="4" width="11.5703125" style="1" customWidth="1"/>
    <col min="5" max="5" width="46.42578125" style="2" customWidth="1"/>
    <col min="6" max="6" width="9.28515625" style="2" customWidth="1"/>
    <col min="7" max="7" width="9.710937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7.7109375" style="2" customWidth="1"/>
    <col min="13" max="16384" width="9.140625" style="2"/>
  </cols>
  <sheetData>
    <row r="1" spans="1:12" ht="15" x14ac:dyDescent="0.25">
      <c r="A1" s="1" t="s">
        <v>7</v>
      </c>
      <c r="C1" s="51" t="s">
        <v>139</v>
      </c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50" t="s">
        <v>9</v>
      </c>
      <c r="G3" s="2" t="s">
        <v>19</v>
      </c>
      <c r="H3" s="47"/>
      <c r="I3" s="47"/>
      <c r="J3" s="48">
        <v>2026</v>
      </c>
      <c r="K3" s="49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8" t="s">
        <v>136</v>
      </c>
      <c r="F6" s="39">
        <v>185</v>
      </c>
      <c r="G6" s="39">
        <v>13.25</v>
      </c>
      <c r="H6" s="39">
        <v>12</v>
      </c>
      <c r="I6" s="39">
        <v>21.5</v>
      </c>
      <c r="J6" s="39">
        <v>234.5</v>
      </c>
      <c r="K6" s="40" t="s">
        <v>97</v>
      </c>
      <c r="L6" s="39">
        <v>76.959999999999994</v>
      </c>
    </row>
    <row r="7" spans="1:12" ht="15" x14ac:dyDescent="0.25">
      <c r="A7" s="23"/>
      <c r="B7" s="15"/>
      <c r="C7" s="11"/>
      <c r="D7" s="6"/>
      <c r="E7" s="41"/>
      <c r="F7" s="42"/>
      <c r="G7" s="42"/>
      <c r="H7" s="42"/>
      <c r="I7" s="42"/>
      <c r="J7" s="42"/>
      <c r="K7" s="43"/>
      <c r="L7" s="42"/>
    </row>
    <row r="8" spans="1:12" ht="15" x14ac:dyDescent="0.25">
      <c r="A8" s="23"/>
      <c r="B8" s="15"/>
      <c r="C8" s="11"/>
      <c r="D8" s="7" t="s">
        <v>22</v>
      </c>
      <c r="E8" s="41" t="s">
        <v>39</v>
      </c>
      <c r="F8" s="42">
        <v>200</v>
      </c>
      <c r="G8" s="42">
        <v>0</v>
      </c>
      <c r="H8" s="42">
        <v>0</v>
      </c>
      <c r="I8" s="42">
        <v>6</v>
      </c>
      <c r="J8" s="42">
        <v>27</v>
      </c>
      <c r="K8" s="43" t="s">
        <v>52</v>
      </c>
      <c r="L8" s="42"/>
    </row>
    <row r="9" spans="1:12" ht="15" x14ac:dyDescent="0.25">
      <c r="A9" s="23"/>
      <c r="B9" s="15"/>
      <c r="C9" s="11"/>
      <c r="D9" s="7" t="s">
        <v>23</v>
      </c>
      <c r="E9" s="41" t="s">
        <v>133</v>
      </c>
      <c r="F9" s="42">
        <v>40</v>
      </c>
      <c r="G9" s="42">
        <v>3</v>
      </c>
      <c r="H9" s="42">
        <v>0</v>
      </c>
      <c r="I9" s="42">
        <v>15</v>
      </c>
      <c r="J9" s="42">
        <v>94</v>
      </c>
      <c r="K9" s="43">
        <v>1</v>
      </c>
      <c r="L9" s="42"/>
    </row>
    <row r="10" spans="1:12" ht="15" x14ac:dyDescent="0.25">
      <c r="A10" s="23"/>
      <c r="B10" s="15"/>
      <c r="C10" s="11"/>
      <c r="D10" s="7"/>
      <c r="E10" s="41" t="s">
        <v>131</v>
      </c>
      <c r="F10" s="42">
        <v>100</v>
      </c>
      <c r="G10" s="42">
        <v>2</v>
      </c>
      <c r="H10" s="42">
        <v>7</v>
      </c>
      <c r="I10" s="42">
        <v>26</v>
      </c>
      <c r="J10" s="42">
        <v>159</v>
      </c>
      <c r="K10" s="43" t="s">
        <v>132</v>
      </c>
      <c r="L10" s="42"/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525</v>
      </c>
      <c r="G13" s="19">
        <f t="shared" ref="G13:J13" si="0">SUM(G6:G12)</f>
        <v>18.25</v>
      </c>
      <c r="H13" s="19">
        <f t="shared" si="0"/>
        <v>19</v>
      </c>
      <c r="I13" s="19">
        <f t="shared" si="0"/>
        <v>68.5</v>
      </c>
      <c r="J13" s="19">
        <f t="shared" si="0"/>
        <v>514.5</v>
      </c>
      <c r="K13" s="25"/>
      <c r="L13" s="19">
        <f t="shared" ref="L13" si="1">SUM(L6:L12)</f>
        <v>76.959999999999994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 t="s">
        <v>47</v>
      </c>
      <c r="F15" s="42">
        <v>200</v>
      </c>
      <c r="G15" s="42">
        <v>7</v>
      </c>
      <c r="H15" s="42">
        <v>11</v>
      </c>
      <c r="I15" s="42">
        <v>32</v>
      </c>
      <c r="J15" s="42">
        <v>225</v>
      </c>
      <c r="K15" s="43" t="s">
        <v>54</v>
      </c>
      <c r="L15" s="42">
        <v>86.07</v>
      </c>
    </row>
    <row r="16" spans="1:12" ht="15" x14ac:dyDescent="0.25">
      <c r="A16" s="23"/>
      <c r="B16" s="15"/>
      <c r="C16" s="11"/>
      <c r="D16" s="7" t="s">
        <v>28</v>
      </c>
      <c r="E16" s="41" t="s">
        <v>49</v>
      </c>
      <c r="F16" s="42">
        <v>90</v>
      </c>
      <c r="G16" s="42">
        <v>9</v>
      </c>
      <c r="H16" s="42">
        <v>5</v>
      </c>
      <c r="I16" s="42">
        <v>3</v>
      </c>
      <c r="J16" s="42">
        <v>104</v>
      </c>
      <c r="K16" s="43" t="s">
        <v>55</v>
      </c>
      <c r="L16" s="42"/>
    </row>
    <row r="17" spans="1:12" ht="15" x14ac:dyDescent="0.25">
      <c r="A17" s="23"/>
      <c r="B17" s="15"/>
      <c r="C17" s="11"/>
      <c r="D17" s="7" t="s">
        <v>29</v>
      </c>
      <c r="E17" s="41" t="s">
        <v>138</v>
      </c>
      <c r="F17" s="42">
        <v>150</v>
      </c>
      <c r="G17" s="42">
        <v>2</v>
      </c>
      <c r="H17" s="42">
        <v>4</v>
      </c>
      <c r="I17" s="42">
        <v>14</v>
      </c>
      <c r="J17" s="42">
        <v>146</v>
      </c>
      <c r="K17" s="43" t="s">
        <v>56</v>
      </c>
      <c r="L17" s="42"/>
    </row>
    <row r="18" spans="1:12" ht="15" x14ac:dyDescent="0.25">
      <c r="A18" s="23"/>
      <c r="B18" s="15"/>
      <c r="C18" s="11"/>
      <c r="D18" s="7" t="s">
        <v>30</v>
      </c>
      <c r="E18" s="41" t="s">
        <v>41</v>
      </c>
      <c r="F18" s="42">
        <v>200</v>
      </c>
      <c r="G18" s="42">
        <v>1</v>
      </c>
      <c r="H18" s="42">
        <v>0</v>
      </c>
      <c r="I18" s="42">
        <v>28</v>
      </c>
      <c r="J18" s="42">
        <v>110</v>
      </c>
      <c r="K18" s="43" t="s">
        <v>57</v>
      </c>
      <c r="L18" s="42"/>
    </row>
    <row r="19" spans="1:12" ht="15" x14ac:dyDescent="0.25">
      <c r="A19" s="23"/>
      <c r="B19" s="15"/>
      <c r="C19" s="11"/>
      <c r="D19" s="7" t="s">
        <v>31</v>
      </c>
      <c r="E19" s="41" t="s">
        <v>133</v>
      </c>
      <c r="F19" s="42">
        <v>35</v>
      </c>
      <c r="G19" s="42">
        <v>3</v>
      </c>
      <c r="H19" s="42">
        <v>0</v>
      </c>
      <c r="I19" s="42">
        <v>13</v>
      </c>
      <c r="J19" s="42">
        <v>82</v>
      </c>
      <c r="K19" s="43">
        <v>1</v>
      </c>
      <c r="L19" s="42"/>
    </row>
    <row r="20" spans="1:12" ht="15" x14ac:dyDescent="0.25">
      <c r="A20" s="23"/>
      <c r="B20" s="15"/>
      <c r="C20" s="11"/>
      <c r="D20" s="7" t="s">
        <v>32</v>
      </c>
      <c r="E20" s="41" t="s">
        <v>134</v>
      </c>
      <c r="F20" s="42">
        <v>30</v>
      </c>
      <c r="G20" s="42">
        <v>2</v>
      </c>
      <c r="H20" s="42">
        <v>4</v>
      </c>
      <c r="I20" s="42">
        <v>11</v>
      </c>
      <c r="J20" s="42">
        <v>69</v>
      </c>
      <c r="K20" s="43">
        <v>2</v>
      </c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>SUM(G14:G22)</f>
        <v>24</v>
      </c>
      <c r="H23" s="19">
        <f>SUM(H14:H22)</f>
        <v>24</v>
      </c>
      <c r="I23" s="19">
        <f>SUM(I14:I22)</f>
        <v>101</v>
      </c>
      <c r="J23" s="19">
        <f>SUM(J14:J22)</f>
        <v>736</v>
      </c>
      <c r="K23" s="25"/>
      <c r="L23" s="19">
        <f>SUM(L14:L22)</f>
        <v>86.07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1230</v>
      </c>
      <c r="G24" s="32">
        <f>G13+G23</f>
        <v>42.25</v>
      </c>
      <c r="H24" s="32">
        <f>H13+H23</f>
        <v>43</v>
      </c>
      <c r="I24" s="32">
        <f>I13+I23</f>
        <v>169.5</v>
      </c>
      <c r="J24" s="32">
        <f>J13+J23</f>
        <v>1250.5</v>
      </c>
      <c r="K24" s="32"/>
      <c r="L24" s="32">
        <f>L13+L23</f>
        <v>163.02999999999997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8" t="s">
        <v>58</v>
      </c>
      <c r="F25" s="39">
        <v>170</v>
      </c>
      <c r="G25" s="39">
        <v>8</v>
      </c>
      <c r="H25" s="39">
        <v>11</v>
      </c>
      <c r="I25" s="39">
        <v>35</v>
      </c>
      <c r="J25" s="39">
        <v>212</v>
      </c>
      <c r="K25" s="40" t="s">
        <v>60</v>
      </c>
      <c r="L25" s="39">
        <v>76.959999999999994</v>
      </c>
    </row>
    <row r="26" spans="1:12" ht="15" x14ac:dyDescent="0.25">
      <c r="A26" s="14"/>
      <c r="B26" s="15"/>
      <c r="C26" s="11"/>
      <c r="D26" s="6"/>
      <c r="E26" s="41" t="s">
        <v>40</v>
      </c>
      <c r="F26" s="42">
        <v>90</v>
      </c>
      <c r="G26" s="42">
        <v>5</v>
      </c>
      <c r="H26" s="42">
        <v>5</v>
      </c>
      <c r="I26" s="42">
        <v>14</v>
      </c>
      <c r="J26" s="42">
        <v>146</v>
      </c>
      <c r="K26" s="43" t="s">
        <v>61</v>
      </c>
      <c r="L26" s="42"/>
    </row>
    <row r="27" spans="1:12" ht="25.5" x14ac:dyDescent="0.25">
      <c r="A27" s="14"/>
      <c r="B27" s="15"/>
      <c r="C27" s="11"/>
      <c r="D27" s="7" t="s">
        <v>22</v>
      </c>
      <c r="E27" s="41" t="s">
        <v>59</v>
      </c>
      <c r="F27" s="42">
        <v>200</v>
      </c>
      <c r="G27" s="42">
        <v>0</v>
      </c>
      <c r="H27" s="42">
        <v>0</v>
      </c>
      <c r="I27" s="42">
        <v>3</v>
      </c>
      <c r="J27" s="42">
        <v>76</v>
      </c>
      <c r="K27" s="43" t="s">
        <v>62</v>
      </c>
      <c r="L27" s="42"/>
    </row>
    <row r="28" spans="1:12" ht="15" x14ac:dyDescent="0.25">
      <c r="A28" s="14"/>
      <c r="B28" s="15"/>
      <c r="C28" s="11"/>
      <c r="D28" s="7" t="s">
        <v>23</v>
      </c>
      <c r="E28" s="41" t="s">
        <v>133</v>
      </c>
      <c r="F28" s="42">
        <v>40</v>
      </c>
      <c r="G28" s="42">
        <v>3</v>
      </c>
      <c r="H28" s="42">
        <v>0</v>
      </c>
      <c r="I28" s="42">
        <v>15</v>
      </c>
      <c r="J28" s="42">
        <v>94</v>
      </c>
      <c r="K28" s="43">
        <v>1</v>
      </c>
      <c r="L28" s="42"/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2">SUM(G25:G31)</f>
        <v>16</v>
      </c>
      <c r="H32" s="19">
        <f t="shared" ref="H32" si="3">SUM(H25:H31)</f>
        <v>16</v>
      </c>
      <c r="I32" s="19">
        <f t="shared" ref="I32" si="4">SUM(I25:I31)</f>
        <v>67</v>
      </c>
      <c r="J32" s="19">
        <f t="shared" ref="J32:L32" si="5">SUM(J25:J31)</f>
        <v>528</v>
      </c>
      <c r="K32" s="25"/>
      <c r="L32" s="19">
        <f t="shared" si="5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63</v>
      </c>
      <c r="F33" s="42">
        <v>80</v>
      </c>
      <c r="G33" s="42">
        <v>6</v>
      </c>
      <c r="H33" s="42">
        <v>9</v>
      </c>
      <c r="I33" s="42">
        <v>18</v>
      </c>
      <c r="J33" s="42">
        <v>84</v>
      </c>
      <c r="K33" s="43" t="s">
        <v>64</v>
      </c>
      <c r="L33" s="42">
        <v>86.07</v>
      </c>
    </row>
    <row r="34" spans="1:12" ht="15" x14ac:dyDescent="0.25">
      <c r="A34" s="14"/>
      <c r="B34" s="15"/>
      <c r="C34" s="11"/>
      <c r="D34" s="7" t="s">
        <v>27</v>
      </c>
      <c r="E34" s="41" t="s">
        <v>65</v>
      </c>
      <c r="F34" s="42">
        <v>200</v>
      </c>
      <c r="G34" s="42">
        <v>2</v>
      </c>
      <c r="H34" s="42">
        <v>2</v>
      </c>
      <c r="I34" s="42">
        <v>13</v>
      </c>
      <c r="J34" s="42">
        <v>135</v>
      </c>
      <c r="K34" s="43" t="s">
        <v>66</v>
      </c>
      <c r="L34" s="42"/>
    </row>
    <row r="35" spans="1:12" ht="15" x14ac:dyDescent="0.25">
      <c r="A35" s="14"/>
      <c r="B35" s="15"/>
      <c r="C35" s="11"/>
      <c r="D35" s="7" t="s">
        <v>28</v>
      </c>
      <c r="E35" s="41" t="s">
        <v>109</v>
      </c>
      <c r="F35" s="42">
        <v>165</v>
      </c>
      <c r="G35" s="42">
        <v>11</v>
      </c>
      <c r="H35" s="42">
        <v>9</v>
      </c>
      <c r="I35" s="42">
        <v>47</v>
      </c>
      <c r="J35" s="42">
        <v>316</v>
      </c>
      <c r="K35" s="43" t="s">
        <v>67</v>
      </c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68</v>
      </c>
      <c r="F37" s="42">
        <v>200</v>
      </c>
      <c r="G37" s="42">
        <v>0</v>
      </c>
      <c r="H37" s="42">
        <v>0</v>
      </c>
      <c r="I37" s="42">
        <v>10</v>
      </c>
      <c r="J37" s="42">
        <v>43</v>
      </c>
      <c r="K37" s="43" t="s">
        <v>69</v>
      </c>
      <c r="L37" s="42"/>
    </row>
    <row r="38" spans="1:12" ht="15" x14ac:dyDescent="0.25">
      <c r="A38" s="14"/>
      <c r="B38" s="15"/>
      <c r="C38" s="11"/>
      <c r="D38" s="7" t="s">
        <v>31</v>
      </c>
      <c r="E38" s="41" t="s">
        <v>133</v>
      </c>
      <c r="F38" s="42">
        <v>35</v>
      </c>
      <c r="G38" s="42">
        <v>3</v>
      </c>
      <c r="H38" s="42">
        <v>0</v>
      </c>
      <c r="I38" s="42">
        <v>13</v>
      </c>
      <c r="J38" s="42">
        <v>82</v>
      </c>
      <c r="K38" s="43">
        <v>1</v>
      </c>
      <c r="L38" s="42"/>
    </row>
    <row r="39" spans="1:12" ht="15" x14ac:dyDescent="0.25">
      <c r="A39" s="14"/>
      <c r="B39" s="15"/>
      <c r="C39" s="11"/>
      <c r="D39" s="7" t="s">
        <v>32</v>
      </c>
      <c r="E39" s="41" t="s">
        <v>134</v>
      </c>
      <c r="F39" s="42">
        <v>30</v>
      </c>
      <c r="G39" s="42">
        <v>2</v>
      </c>
      <c r="H39" s="42">
        <v>4</v>
      </c>
      <c r="I39" s="42">
        <v>11</v>
      </c>
      <c r="J39" s="42">
        <v>69</v>
      </c>
      <c r="K39" s="43">
        <v>2</v>
      </c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710</v>
      </c>
      <c r="G42" s="19">
        <f>SUM(G33:G41)</f>
        <v>24</v>
      </c>
      <c r="H42" s="19">
        <f>SUM(H33:H41)</f>
        <v>24</v>
      </c>
      <c r="I42" s="19">
        <f>SUM(I33:I41)</f>
        <v>112</v>
      </c>
      <c r="J42" s="19">
        <f>SUM(J33:J41)</f>
        <v>729</v>
      </c>
      <c r="K42" s="25"/>
      <c r="L42" s="19">
        <f>SUM(L33:L41)</f>
        <v>86.07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1210</v>
      </c>
      <c r="G43" s="32">
        <f>G32+G42</f>
        <v>40</v>
      </c>
      <c r="H43" s="32">
        <f>H32+H42</f>
        <v>40</v>
      </c>
      <c r="I43" s="32">
        <f>I32+I42</f>
        <v>179</v>
      </c>
      <c r="J43" s="32">
        <f>J32+J42</f>
        <v>1257</v>
      </c>
      <c r="K43" s="32"/>
      <c r="L43" s="32">
        <f>L32+L42</f>
        <v>163.02999999999997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8" t="s">
        <v>130</v>
      </c>
      <c r="F44" s="39">
        <v>240</v>
      </c>
      <c r="G44" s="39">
        <v>12</v>
      </c>
      <c r="H44" s="39">
        <v>11</v>
      </c>
      <c r="I44" s="39">
        <v>23</v>
      </c>
      <c r="J44" s="39">
        <v>283</v>
      </c>
      <c r="K44" s="40" t="s">
        <v>71</v>
      </c>
      <c r="L44" s="39">
        <v>76.959999999999994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39</v>
      </c>
      <c r="F46" s="42">
        <v>200</v>
      </c>
      <c r="G46" s="42">
        <v>0</v>
      </c>
      <c r="H46" s="42">
        <v>0</v>
      </c>
      <c r="I46" s="42">
        <v>6</v>
      </c>
      <c r="J46" s="42">
        <v>27</v>
      </c>
      <c r="K46" s="43" t="s">
        <v>52</v>
      </c>
      <c r="L46" s="42"/>
    </row>
    <row r="47" spans="1:12" ht="15" x14ac:dyDescent="0.25">
      <c r="A47" s="23"/>
      <c r="B47" s="15"/>
      <c r="C47" s="11"/>
      <c r="D47" s="7" t="s">
        <v>23</v>
      </c>
      <c r="E47" s="41" t="s">
        <v>133</v>
      </c>
      <c r="F47" s="42">
        <v>40</v>
      </c>
      <c r="G47" s="42">
        <v>3</v>
      </c>
      <c r="H47" s="42">
        <v>0</v>
      </c>
      <c r="I47" s="42">
        <v>15</v>
      </c>
      <c r="J47" s="42">
        <v>94</v>
      </c>
      <c r="K47" s="43">
        <v>1</v>
      </c>
      <c r="L47" s="42"/>
    </row>
    <row r="48" spans="1:12" ht="15" x14ac:dyDescent="0.25">
      <c r="A48" s="23"/>
      <c r="B48" s="15"/>
      <c r="C48" s="11"/>
      <c r="D48" s="7" t="s">
        <v>24</v>
      </c>
      <c r="E48" s="41"/>
      <c r="F48" s="42"/>
      <c r="G48" s="42"/>
      <c r="H48" s="42"/>
      <c r="I48" s="42"/>
      <c r="J48" s="42"/>
      <c r="K48" s="43"/>
      <c r="L48" s="42"/>
    </row>
    <row r="49" spans="1:12" ht="25.5" x14ac:dyDescent="0.25">
      <c r="A49" s="23"/>
      <c r="B49" s="15"/>
      <c r="C49" s="11"/>
      <c r="D49" s="6"/>
      <c r="E49" s="41" t="s">
        <v>74</v>
      </c>
      <c r="F49" s="42">
        <v>60</v>
      </c>
      <c r="G49" s="42">
        <v>1</v>
      </c>
      <c r="H49" s="42">
        <v>5</v>
      </c>
      <c r="I49" s="42">
        <v>23</v>
      </c>
      <c r="J49" s="42">
        <v>72</v>
      </c>
      <c r="K49" s="43" t="s">
        <v>71</v>
      </c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540</v>
      </c>
      <c r="G51" s="19">
        <f t="shared" ref="G51" si="6">SUM(G44:G50)</f>
        <v>16</v>
      </c>
      <c r="H51" s="19">
        <f t="shared" ref="H51" si="7">SUM(H44:H50)</f>
        <v>16</v>
      </c>
      <c r="I51" s="19">
        <f t="shared" ref="I51" si="8">SUM(I44:I50)</f>
        <v>67</v>
      </c>
      <c r="J51" s="19">
        <f t="shared" ref="J51:L51" si="9">SUM(J44:J50)</f>
        <v>476</v>
      </c>
      <c r="K51" s="25"/>
      <c r="L51" s="19">
        <f t="shared" si="9"/>
        <v>76.959999999999994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75</v>
      </c>
      <c r="F52" s="42">
        <v>90</v>
      </c>
      <c r="G52" s="42">
        <v>2</v>
      </c>
      <c r="H52" s="42">
        <v>7</v>
      </c>
      <c r="I52" s="42">
        <v>45</v>
      </c>
      <c r="J52" s="42">
        <v>171</v>
      </c>
      <c r="K52" s="43" t="s">
        <v>77</v>
      </c>
      <c r="L52" s="42">
        <v>86.07</v>
      </c>
    </row>
    <row r="53" spans="1:12" ht="15" x14ac:dyDescent="0.25">
      <c r="A53" s="23"/>
      <c r="B53" s="15"/>
      <c r="C53" s="11"/>
      <c r="D53" s="7" t="s">
        <v>27</v>
      </c>
      <c r="E53" s="41" t="s">
        <v>48</v>
      </c>
      <c r="F53" s="42">
        <v>200</v>
      </c>
      <c r="G53" s="42">
        <v>8</v>
      </c>
      <c r="H53" s="42">
        <v>5</v>
      </c>
      <c r="I53" s="42">
        <v>15</v>
      </c>
      <c r="J53" s="42">
        <v>200</v>
      </c>
      <c r="K53" s="43" t="s">
        <v>78</v>
      </c>
      <c r="L53" s="42"/>
    </row>
    <row r="54" spans="1:12" ht="15" x14ac:dyDescent="0.25">
      <c r="A54" s="23"/>
      <c r="B54" s="15"/>
      <c r="C54" s="11"/>
      <c r="D54" s="7" t="s">
        <v>28</v>
      </c>
      <c r="E54" s="41" t="s">
        <v>76</v>
      </c>
      <c r="F54" s="42">
        <v>150</v>
      </c>
      <c r="G54" s="42">
        <v>9</v>
      </c>
      <c r="H54" s="42">
        <v>8</v>
      </c>
      <c r="I54" s="42">
        <v>13</v>
      </c>
      <c r="J54" s="42">
        <v>177</v>
      </c>
      <c r="K54" s="43" t="s">
        <v>79</v>
      </c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 t="s">
        <v>42</v>
      </c>
      <c r="F56" s="42">
        <v>200</v>
      </c>
      <c r="G56" s="42">
        <v>0</v>
      </c>
      <c r="H56" s="42">
        <v>0</v>
      </c>
      <c r="I56" s="42">
        <v>18</v>
      </c>
      <c r="J56" s="42">
        <v>67</v>
      </c>
      <c r="K56" s="43" t="s">
        <v>80</v>
      </c>
      <c r="L56" s="42"/>
    </row>
    <row r="57" spans="1:12" ht="15" x14ac:dyDescent="0.25">
      <c r="A57" s="23"/>
      <c r="B57" s="15"/>
      <c r="C57" s="11"/>
      <c r="D57" s="7" t="s">
        <v>31</v>
      </c>
      <c r="E57" s="41" t="s">
        <v>133</v>
      </c>
      <c r="F57" s="42">
        <v>35</v>
      </c>
      <c r="G57" s="42">
        <v>3</v>
      </c>
      <c r="H57" s="42">
        <v>0</v>
      </c>
      <c r="I57" s="42">
        <v>13</v>
      </c>
      <c r="J57" s="42">
        <v>82</v>
      </c>
      <c r="K57" s="43">
        <v>1</v>
      </c>
      <c r="L57" s="42"/>
    </row>
    <row r="58" spans="1:12" ht="15" x14ac:dyDescent="0.25">
      <c r="A58" s="23"/>
      <c r="B58" s="15"/>
      <c r="C58" s="11"/>
      <c r="D58" s="7" t="s">
        <v>32</v>
      </c>
      <c r="E58" s="41" t="s">
        <v>134</v>
      </c>
      <c r="F58" s="42">
        <v>30</v>
      </c>
      <c r="G58" s="42">
        <v>2</v>
      </c>
      <c r="H58" s="42">
        <v>4</v>
      </c>
      <c r="I58" s="42">
        <v>11</v>
      </c>
      <c r="J58" s="42">
        <v>69</v>
      </c>
      <c r="K58" s="43">
        <v>2</v>
      </c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705</v>
      </c>
      <c r="G61" s="19">
        <f t="shared" ref="G61" si="10">SUM(G52:G60)</f>
        <v>24</v>
      </c>
      <c r="H61" s="19">
        <f t="shared" ref="H61" si="11">SUM(H52:H60)</f>
        <v>24</v>
      </c>
      <c r="I61" s="19">
        <f t="shared" ref="I61" si="12">SUM(I52:I60)</f>
        <v>115</v>
      </c>
      <c r="J61" s="19">
        <f t="shared" ref="J61:L61" si="13">SUM(J52:J60)</f>
        <v>766</v>
      </c>
      <c r="K61" s="25"/>
      <c r="L61" s="19">
        <f t="shared" si="13"/>
        <v>86.07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1245</v>
      </c>
      <c r="G62" s="32">
        <f t="shared" ref="G62" si="14">G51+G61</f>
        <v>40</v>
      </c>
      <c r="H62" s="32">
        <f t="shared" ref="H62" si="15">H51+H61</f>
        <v>40</v>
      </c>
      <c r="I62" s="32">
        <f t="shared" ref="I62" si="16">I51+I61</f>
        <v>182</v>
      </c>
      <c r="J62" s="32">
        <f t="shared" ref="J62:L62" si="17">J51+J61</f>
        <v>1242</v>
      </c>
      <c r="K62" s="32"/>
      <c r="L62" s="32">
        <f t="shared" si="17"/>
        <v>163.02999999999997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8" t="s">
        <v>137</v>
      </c>
      <c r="F63" s="39">
        <v>175</v>
      </c>
      <c r="G63" s="39">
        <v>3.75</v>
      </c>
      <c r="H63" s="39">
        <v>6.5</v>
      </c>
      <c r="I63" s="39">
        <v>29</v>
      </c>
      <c r="J63" s="39">
        <v>232.2</v>
      </c>
      <c r="K63" s="40" t="s">
        <v>83</v>
      </c>
      <c r="L63" s="39">
        <v>76.959999999999994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43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39</v>
      </c>
      <c r="F65" s="42">
        <v>200</v>
      </c>
      <c r="G65" s="42">
        <v>0</v>
      </c>
      <c r="H65" s="42">
        <v>0</v>
      </c>
      <c r="I65" s="42">
        <v>6</v>
      </c>
      <c r="J65" s="42">
        <v>27</v>
      </c>
      <c r="K65" s="43" t="s">
        <v>52</v>
      </c>
      <c r="L65" s="42"/>
    </row>
    <row r="66" spans="1:12" ht="15" x14ac:dyDescent="0.25">
      <c r="A66" s="23"/>
      <c r="B66" s="15"/>
      <c r="C66" s="11"/>
      <c r="D66" s="7" t="s">
        <v>23</v>
      </c>
      <c r="E66" s="41" t="s">
        <v>133</v>
      </c>
      <c r="F66" s="42">
        <v>40</v>
      </c>
      <c r="G66" s="42">
        <v>3</v>
      </c>
      <c r="H66" s="42">
        <v>0</v>
      </c>
      <c r="I66" s="42">
        <v>15</v>
      </c>
      <c r="J66" s="42">
        <v>94</v>
      </c>
      <c r="K66" s="43">
        <v>1</v>
      </c>
      <c r="L66" s="42"/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25.5" x14ac:dyDescent="0.25">
      <c r="A68" s="23"/>
      <c r="B68" s="15"/>
      <c r="C68" s="11"/>
      <c r="D68" s="6"/>
      <c r="E68" s="41" t="s">
        <v>82</v>
      </c>
      <c r="F68" s="42">
        <v>100</v>
      </c>
      <c r="G68" s="42">
        <v>9</v>
      </c>
      <c r="H68" s="42">
        <v>13</v>
      </c>
      <c r="I68" s="42">
        <v>17</v>
      </c>
      <c r="J68" s="42">
        <v>158</v>
      </c>
      <c r="K68" s="43" t="s">
        <v>135</v>
      </c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515</v>
      </c>
      <c r="G70" s="19">
        <f t="shared" ref="G70" si="18">SUM(G63:G69)</f>
        <v>15.75</v>
      </c>
      <c r="H70" s="19">
        <f t="shared" ref="H70" si="19">SUM(H63:H69)</f>
        <v>19.5</v>
      </c>
      <c r="I70" s="19">
        <f t="shared" ref="I70" si="20">SUM(I63:I69)</f>
        <v>67</v>
      </c>
      <c r="J70" s="19">
        <f t="shared" ref="J70:L70" si="21">SUM(J63:J69)</f>
        <v>511.2</v>
      </c>
      <c r="K70" s="25"/>
      <c r="L70" s="19">
        <f t="shared" si="21"/>
        <v>76.959999999999994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 t="s">
        <v>84</v>
      </c>
      <c r="F72" s="42">
        <v>230</v>
      </c>
      <c r="G72" s="42">
        <v>6</v>
      </c>
      <c r="H72" s="42">
        <v>13</v>
      </c>
      <c r="I72" s="42">
        <v>22</v>
      </c>
      <c r="J72" s="42">
        <v>196</v>
      </c>
      <c r="K72" s="43" t="s">
        <v>81</v>
      </c>
      <c r="L72" s="42">
        <v>86.07</v>
      </c>
    </row>
    <row r="73" spans="1:12" ht="15" x14ac:dyDescent="0.25">
      <c r="A73" s="23"/>
      <c r="B73" s="15"/>
      <c r="C73" s="11"/>
      <c r="D73" s="7" t="s">
        <v>28</v>
      </c>
      <c r="E73" s="41" t="s">
        <v>70</v>
      </c>
      <c r="F73" s="42">
        <v>90</v>
      </c>
      <c r="G73" s="42">
        <v>8</v>
      </c>
      <c r="H73" s="42">
        <v>4</v>
      </c>
      <c r="I73" s="42">
        <v>3</v>
      </c>
      <c r="J73" s="42">
        <v>84</v>
      </c>
      <c r="K73" s="43" t="s">
        <v>73</v>
      </c>
      <c r="L73" s="42"/>
    </row>
    <row r="74" spans="1:12" ht="15" x14ac:dyDescent="0.25">
      <c r="A74" s="23"/>
      <c r="B74" s="15"/>
      <c r="C74" s="11"/>
      <c r="D74" s="7" t="s">
        <v>29</v>
      </c>
      <c r="E74" s="41" t="s">
        <v>85</v>
      </c>
      <c r="F74" s="42">
        <v>150</v>
      </c>
      <c r="G74" s="42">
        <v>4</v>
      </c>
      <c r="H74" s="42">
        <v>3</v>
      </c>
      <c r="I74" s="42">
        <v>24</v>
      </c>
      <c r="J74" s="42">
        <v>166</v>
      </c>
      <c r="K74" s="43" t="s">
        <v>87</v>
      </c>
      <c r="L74" s="42"/>
    </row>
    <row r="75" spans="1:12" ht="15" x14ac:dyDescent="0.25">
      <c r="A75" s="23"/>
      <c r="B75" s="15"/>
      <c r="C75" s="11"/>
      <c r="D75" s="7" t="s">
        <v>30</v>
      </c>
      <c r="E75" s="41" t="s">
        <v>86</v>
      </c>
      <c r="F75" s="42">
        <v>200</v>
      </c>
      <c r="G75" s="42">
        <v>1</v>
      </c>
      <c r="H75" s="42">
        <v>0</v>
      </c>
      <c r="I75" s="42">
        <v>28</v>
      </c>
      <c r="J75" s="42">
        <v>110</v>
      </c>
      <c r="K75" s="43" t="s">
        <v>57</v>
      </c>
      <c r="L75" s="42"/>
    </row>
    <row r="76" spans="1:12" ht="15" x14ac:dyDescent="0.25">
      <c r="A76" s="23"/>
      <c r="B76" s="15"/>
      <c r="C76" s="11"/>
      <c r="D76" s="7" t="s">
        <v>31</v>
      </c>
      <c r="E76" s="41" t="s">
        <v>133</v>
      </c>
      <c r="F76" s="42">
        <v>35</v>
      </c>
      <c r="G76" s="42">
        <v>3</v>
      </c>
      <c r="H76" s="42">
        <v>0</v>
      </c>
      <c r="I76" s="42">
        <v>13</v>
      </c>
      <c r="J76" s="42">
        <v>82</v>
      </c>
      <c r="K76" s="43">
        <v>1</v>
      </c>
      <c r="L76" s="42"/>
    </row>
    <row r="77" spans="1:12" ht="15" x14ac:dyDescent="0.25">
      <c r="A77" s="23"/>
      <c r="B77" s="15"/>
      <c r="C77" s="11"/>
      <c r="D77" s="7" t="s">
        <v>32</v>
      </c>
      <c r="E77" s="41" t="s">
        <v>134</v>
      </c>
      <c r="F77" s="42">
        <v>30</v>
      </c>
      <c r="G77" s="42">
        <v>2</v>
      </c>
      <c r="H77" s="42">
        <v>4</v>
      </c>
      <c r="I77" s="42">
        <v>11</v>
      </c>
      <c r="J77" s="42">
        <v>69</v>
      </c>
      <c r="K77" s="43">
        <v>2</v>
      </c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735</v>
      </c>
      <c r="G80" s="19">
        <f>SUM(G71:G79)</f>
        <v>24</v>
      </c>
      <c r="H80" s="19">
        <f>SUM(H71:H79)</f>
        <v>24</v>
      </c>
      <c r="I80" s="19">
        <f>SUM(I71:I79)</f>
        <v>101</v>
      </c>
      <c r="J80" s="19">
        <f>SUM(J71:J79)</f>
        <v>707</v>
      </c>
      <c r="K80" s="25"/>
      <c r="L80" s="19">
        <f>SUM(L71:L79)</f>
        <v>86.07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1250</v>
      </c>
      <c r="G81" s="32">
        <f>G70+G80</f>
        <v>39.75</v>
      </c>
      <c r="H81" s="32">
        <f>H70+H80</f>
        <v>43.5</v>
      </c>
      <c r="I81" s="32">
        <f>I70+I80</f>
        <v>168</v>
      </c>
      <c r="J81" s="32">
        <f>J70+J80</f>
        <v>1218.2</v>
      </c>
      <c r="K81" s="32"/>
      <c r="L81" s="32">
        <f>L70+L80</f>
        <v>163.02999999999997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8" t="s">
        <v>88</v>
      </c>
      <c r="F82" s="39">
        <v>270</v>
      </c>
      <c r="G82" s="39">
        <v>13</v>
      </c>
      <c r="H82" s="39">
        <v>16</v>
      </c>
      <c r="I82" s="39">
        <v>46</v>
      </c>
      <c r="J82" s="39">
        <v>349</v>
      </c>
      <c r="K82" s="40" t="s">
        <v>89</v>
      </c>
      <c r="L82" s="39">
        <v>76.959999999999994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39</v>
      </c>
      <c r="F84" s="42">
        <v>200</v>
      </c>
      <c r="G84" s="42">
        <v>0</v>
      </c>
      <c r="H84" s="42">
        <v>0</v>
      </c>
      <c r="I84" s="42">
        <v>6</v>
      </c>
      <c r="J84" s="42">
        <v>27</v>
      </c>
      <c r="K84" s="43" t="s">
        <v>52</v>
      </c>
      <c r="L84" s="42"/>
    </row>
    <row r="85" spans="1:12" ht="15" x14ac:dyDescent="0.25">
      <c r="A85" s="23"/>
      <c r="B85" s="15"/>
      <c r="C85" s="11"/>
      <c r="D85" s="7" t="s">
        <v>23</v>
      </c>
      <c r="E85" s="41" t="s">
        <v>133</v>
      </c>
      <c r="F85" s="42">
        <v>40</v>
      </c>
      <c r="G85" s="42">
        <v>3</v>
      </c>
      <c r="H85" s="42">
        <v>0</v>
      </c>
      <c r="I85" s="42">
        <v>15</v>
      </c>
      <c r="J85" s="42">
        <v>94</v>
      </c>
      <c r="K85" s="43">
        <v>1</v>
      </c>
      <c r="L85" s="42"/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510</v>
      </c>
      <c r="G89" s="19">
        <f t="shared" ref="G89" si="22">SUM(G82:G88)</f>
        <v>16</v>
      </c>
      <c r="H89" s="19">
        <f t="shared" ref="H89" si="23">SUM(H82:H88)</f>
        <v>16</v>
      </c>
      <c r="I89" s="19">
        <f t="shared" ref="I89" si="24">SUM(I82:I88)</f>
        <v>67</v>
      </c>
      <c r="J89" s="19">
        <f t="shared" ref="J89:L89" si="25">SUM(J82:J88)</f>
        <v>470</v>
      </c>
      <c r="K89" s="25"/>
      <c r="L89" s="19">
        <f t="shared" si="25"/>
        <v>76.959999999999994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 t="s">
        <v>90</v>
      </c>
      <c r="F91" s="42">
        <v>200</v>
      </c>
      <c r="G91" s="42">
        <v>2</v>
      </c>
      <c r="H91" s="42">
        <v>8</v>
      </c>
      <c r="I91" s="42">
        <v>13</v>
      </c>
      <c r="J91" s="42">
        <v>118</v>
      </c>
      <c r="K91" s="43" t="s">
        <v>93</v>
      </c>
      <c r="L91" s="42">
        <v>86.07</v>
      </c>
    </row>
    <row r="92" spans="1:12" ht="25.5" x14ac:dyDescent="0.25">
      <c r="A92" s="23"/>
      <c r="B92" s="15"/>
      <c r="C92" s="11"/>
      <c r="D92" s="7" t="s">
        <v>28</v>
      </c>
      <c r="E92" s="41" t="s">
        <v>91</v>
      </c>
      <c r="F92" s="42">
        <v>90</v>
      </c>
      <c r="G92" s="42">
        <v>8</v>
      </c>
      <c r="H92" s="42">
        <v>7</v>
      </c>
      <c r="I92" s="42">
        <v>8</v>
      </c>
      <c r="J92" s="42">
        <v>130</v>
      </c>
      <c r="K92" s="43" t="s">
        <v>94</v>
      </c>
      <c r="L92" s="42"/>
    </row>
    <row r="93" spans="1:12" ht="15" x14ac:dyDescent="0.25">
      <c r="A93" s="23"/>
      <c r="B93" s="15"/>
      <c r="C93" s="11"/>
      <c r="D93" s="7" t="s">
        <v>29</v>
      </c>
      <c r="E93" s="41" t="s">
        <v>50</v>
      </c>
      <c r="F93" s="42">
        <v>150</v>
      </c>
      <c r="G93" s="42">
        <v>10</v>
      </c>
      <c r="H93" s="42">
        <v>5</v>
      </c>
      <c r="I93" s="42">
        <v>54</v>
      </c>
      <c r="J93" s="42">
        <v>292</v>
      </c>
      <c r="K93" s="43" t="s">
        <v>95</v>
      </c>
      <c r="L93" s="42"/>
    </row>
    <row r="94" spans="1:12" ht="25.5" x14ac:dyDescent="0.25">
      <c r="A94" s="23"/>
      <c r="B94" s="15"/>
      <c r="C94" s="11"/>
      <c r="D94" s="7" t="s">
        <v>30</v>
      </c>
      <c r="E94" s="41" t="s">
        <v>92</v>
      </c>
      <c r="F94" s="42">
        <v>200</v>
      </c>
      <c r="G94" s="42">
        <v>0</v>
      </c>
      <c r="H94" s="42">
        <v>0</v>
      </c>
      <c r="I94" s="42">
        <v>3</v>
      </c>
      <c r="J94" s="42">
        <v>76</v>
      </c>
      <c r="K94" s="43" t="s">
        <v>62</v>
      </c>
      <c r="L94" s="42"/>
    </row>
    <row r="95" spans="1:12" ht="15" x14ac:dyDescent="0.25">
      <c r="A95" s="23"/>
      <c r="B95" s="15"/>
      <c r="C95" s="11"/>
      <c r="D95" s="7" t="s">
        <v>31</v>
      </c>
      <c r="E95" s="41" t="s">
        <v>133</v>
      </c>
      <c r="F95" s="42">
        <v>35</v>
      </c>
      <c r="G95" s="42">
        <v>3</v>
      </c>
      <c r="H95" s="42">
        <v>0</v>
      </c>
      <c r="I95" s="42">
        <v>13</v>
      </c>
      <c r="J95" s="42">
        <v>82</v>
      </c>
      <c r="K95" s="43">
        <v>1</v>
      </c>
      <c r="L95" s="42"/>
    </row>
    <row r="96" spans="1:12" ht="15" x14ac:dyDescent="0.25">
      <c r="A96" s="23"/>
      <c r="B96" s="15"/>
      <c r="C96" s="11"/>
      <c r="D96" s="7" t="s">
        <v>32</v>
      </c>
      <c r="E96" s="41" t="s">
        <v>134</v>
      </c>
      <c r="F96" s="42">
        <v>30</v>
      </c>
      <c r="G96" s="42">
        <v>2</v>
      </c>
      <c r="H96" s="42">
        <v>4</v>
      </c>
      <c r="I96" s="42">
        <v>11</v>
      </c>
      <c r="J96" s="42">
        <v>69</v>
      </c>
      <c r="K96" s="43">
        <v>2</v>
      </c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705</v>
      </c>
      <c r="G99" s="19">
        <f>SUM(G90:G98)</f>
        <v>25</v>
      </c>
      <c r="H99" s="19">
        <f>SUM(H90:H98)</f>
        <v>24</v>
      </c>
      <c r="I99" s="19">
        <f>SUM(I90:I98)</f>
        <v>102</v>
      </c>
      <c r="J99" s="19">
        <f>SUM(J90:J98)</f>
        <v>767</v>
      </c>
      <c r="K99" s="25"/>
      <c r="L99" s="19">
        <f>SUM(L90:L98)</f>
        <v>86.07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1215</v>
      </c>
      <c r="G100" s="32">
        <f>G89+G99</f>
        <v>41</v>
      </c>
      <c r="H100" s="32">
        <f>H89+H99</f>
        <v>40</v>
      </c>
      <c r="I100" s="32">
        <f>I89+I99</f>
        <v>169</v>
      </c>
      <c r="J100" s="32">
        <f>J89+J99</f>
        <v>1237</v>
      </c>
      <c r="K100" s="32"/>
      <c r="L100" s="32">
        <f>L89+L99</f>
        <v>163.02999999999997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8" t="s">
        <v>96</v>
      </c>
      <c r="F101" s="39">
        <v>260</v>
      </c>
      <c r="G101" s="39">
        <v>14</v>
      </c>
      <c r="H101" s="39">
        <v>16</v>
      </c>
      <c r="I101" s="39">
        <v>42</v>
      </c>
      <c r="J101" s="39">
        <v>337</v>
      </c>
      <c r="K101" s="40" t="s">
        <v>97</v>
      </c>
      <c r="L101" s="39">
        <v>76.959999999999994</v>
      </c>
    </row>
    <row r="102" spans="1:12" ht="15" x14ac:dyDescent="0.25">
      <c r="A102" s="23"/>
      <c r="B102" s="15"/>
      <c r="C102" s="11"/>
      <c r="D102" s="6"/>
      <c r="E102" s="41"/>
      <c r="F102" s="42"/>
      <c r="G102" s="42"/>
      <c r="H102" s="42"/>
      <c r="I102" s="42"/>
      <c r="J102" s="42"/>
      <c r="K102" s="43"/>
      <c r="L102" s="42"/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200</v>
      </c>
      <c r="G103" s="42">
        <v>0</v>
      </c>
      <c r="H103" s="42">
        <v>0</v>
      </c>
      <c r="I103" s="42">
        <v>10</v>
      </c>
      <c r="J103" s="42">
        <v>39</v>
      </c>
      <c r="K103" s="43" t="s">
        <v>98</v>
      </c>
      <c r="L103" s="42"/>
    </row>
    <row r="104" spans="1:12" ht="15" x14ac:dyDescent="0.25">
      <c r="A104" s="23"/>
      <c r="B104" s="15"/>
      <c r="C104" s="11"/>
      <c r="D104" s="7" t="s">
        <v>23</v>
      </c>
      <c r="E104" s="41" t="s">
        <v>133</v>
      </c>
      <c r="F104" s="42">
        <v>40</v>
      </c>
      <c r="G104" s="42">
        <v>3</v>
      </c>
      <c r="H104" s="42">
        <v>0</v>
      </c>
      <c r="I104" s="42">
        <v>15</v>
      </c>
      <c r="J104" s="42">
        <v>94</v>
      </c>
      <c r="K104" s="43">
        <v>1</v>
      </c>
      <c r="L104" s="42"/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26">SUM(G101:G107)</f>
        <v>17</v>
      </c>
      <c r="H108" s="19">
        <f t="shared" si="26"/>
        <v>16</v>
      </c>
      <c r="I108" s="19">
        <f t="shared" si="26"/>
        <v>67</v>
      </c>
      <c r="J108" s="19">
        <f t="shared" si="26"/>
        <v>470</v>
      </c>
      <c r="K108" s="25"/>
      <c r="L108" s="19">
        <f t="shared" ref="L108" si="27">SUM(L101:L107)</f>
        <v>76.959999999999994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 t="s">
        <v>44</v>
      </c>
      <c r="F110" s="42">
        <v>200</v>
      </c>
      <c r="G110" s="42">
        <v>8</v>
      </c>
      <c r="H110" s="42">
        <v>9</v>
      </c>
      <c r="I110" s="42">
        <v>27</v>
      </c>
      <c r="J110" s="42">
        <v>185</v>
      </c>
      <c r="K110" s="43" t="s">
        <v>110</v>
      </c>
      <c r="L110" s="42">
        <v>86.07</v>
      </c>
    </row>
    <row r="111" spans="1:12" ht="15" x14ac:dyDescent="0.25">
      <c r="A111" s="23"/>
      <c r="B111" s="15"/>
      <c r="C111" s="11"/>
      <c r="D111" s="7" t="s">
        <v>28</v>
      </c>
      <c r="E111" s="41" t="s">
        <v>99</v>
      </c>
      <c r="F111" s="42">
        <v>90</v>
      </c>
      <c r="G111" s="42">
        <v>2</v>
      </c>
      <c r="H111" s="42">
        <v>7</v>
      </c>
      <c r="I111" s="42">
        <v>8</v>
      </c>
      <c r="J111" s="42">
        <v>130</v>
      </c>
      <c r="K111" s="43" t="s">
        <v>111</v>
      </c>
      <c r="L111" s="42"/>
    </row>
    <row r="112" spans="1:12" ht="15" x14ac:dyDescent="0.25">
      <c r="A112" s="23"/>
      <c r="B112" s="15"/>
      <c r="C112" s="11"/>
      <c r="D112" s="7" t="s">
        <v>29</v>
      </c>
      <c r="E112" s="41" t="s">
        <v>100</v>
      </c>
      <c r="F112" s="42">
        <v>150</v>
      </c>
      <c r="G112" s="42">
        <v>8</v>
      </c>
      <c r="H112" s="42">
        <v>4</v>
      </c>
      <c r="I112" s="42">
        <v>14</v>
      </c>
      <c r="J112" s="42">
        <v>146</v>
      </c>
      <c r="K112" s="43" t="s">
        <v>55</v>
      </c>
      <c r="L112" s="42"/>
    </row>
    <row r="113" spans="1:12" ht="15" x14ac:dyDescent="0.25">
      <c r="A113" s="23"/>
      <c r="B113" s="15"/>
      <c r="C113" s="11"/>
      <c r="D113" s="7" t="s">
        <v>30</v>
      </c>
      <c r="E113" s="41" t="s">
        <v>41</v>
      </c>
      <c r="F113" s="42">
        <v>200</v>
      </c>
      <c r="G113" s="42">
        <v>1</v>
      </c>
      <c r="H113" s="42">
        <v>0</v>
      </c>
      <c r="I113" s="42">
        <v>28</v>
      </c>
      <c r="J113" s="42">
        <v>110</v>
      </c>
      <c r="K113" s="43" t="s">
        <v>57</v>
      </c>
      <c r="L113" s="42"/>
    </row>
    <row r="114" spans="1:12" ht="15" x14ac:dyDescent="0.25">
      <c r="A114" s="23"/>
      <c r="B114" s="15"/>
      <c r="C114" s="11"/>
      <c r="D114" s="7" t="s">
        <v>31</v>
      </c>
      <c r="E114" s="41" t="s">
        <v>133</v>
      </c>
      <c r="F114" s="42">
        <v>35</v>
      </c>
      <c r="G114" s="42">
        <v>3</v>
      </c>
      <c r="H114" s="42">
        <v>0</v>
      </c>
      <c r="I114" s="42">
        <v>13</v>
      </c>
      <c r="J114" s="42">
        <v>82</v>
      </c>
      <c r="K114" s="43">
        <v>1</v>
      </c>
      <c r="L114" s="42"/>
    </row>
    <row r="115" spans="1:12" ht="15" x14ac:dyDescent="0.25">
      <c r="A115" s="23"/>
      <c r="B115" s="15"/>
      <c r="C115" s="11"/>
      <c r="D115" s="7" t="s">
        <v>32</v>
      </c>
      <c r="E115" s="41" t="s">
        <v>134</v>
      </c>
      <c r="F115" s="42">
        <v>30</v>
      </c>
      <c r="G115" s="42">
        <v>2</v>
      </c>
      <c r="H115" s="42">
        <v>4</v>
      </c>
      <c r="I115" s="42">
        <v>11</v>
      </c>
      <c r="J115" s="42">
        <v>69</v>
      </c>
      <c r="K115" s="43">
        <v>2</v>
      </c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705</v>
      </c>
      <c r="G118" s="19">
        <f t="shared" ref="G118:J118" si="28">SUM(G109:G117)</f>
        <v>24</v>
      </c>
      <c r="H118" s="19">
        <f t="shared" si="28"/>
        <v>24</v>
      </c>
      <c r="I118" s="19">
        <f t="shared" si="28"/>
        <v>101</v>
      </c>
      <c r="J118" s="19">
        <f t="shared" si="28"/>
        <v>722</v>
      </c>
      <c r="K118" s="25"/>
      <c r="L118" s="19">
        <f t="shared" ref="L118" si="29">SUM(L109:L117)</f>
        <v>86.07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1205</v>
      </c>
      <c r="G119" s="32">
        <f t="shared" ref="G119" si="30">G108+G118</f>
        <v>41</v>
      </c>
      <c r="H119" s="32">
        <f t="shared" ref="H119" si="31">H108+H118</f>
        <v>40</v>
      </c>
      <c r="I119" s="32">
        <f t="shared" ref="I119" si="32">I108+I118</f>
        <v>168</v>
      </c>
      <c r="J119" s="32">
        <f t="shared" ref="J119:L119" si="33">J108+J118</f>
        <v>1192</v>
      </c>
      <c r="K119" s="32"/>
      <c r="L119" s="32">
        <f t="shared" si="33"/>
        <v>163.02999999999997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8" t="s">
        <v>101</v>
      </c>
      <c r="F120" s="39">
        <v>150</v>
      </c>
      <c r="G120" s="39">
        <v>10</v>
      </c>
      <c r="H120" s="39">
        <v>14</v>
      </c>
      <c r="I120" s="39">
        <v>35</v>
      </c>
      <c r="J120" s="39">
        <v>214</v>
      </c>
      <c r="K120" s="40" t="s">
        <v>104</v>
      </c>
      <c r="L120" s="39">
        <v>76.959999999999994</v>
      </c>
    </row>
    <row r="121" spans="1:12" ht="15" x14ac:dyDescent="0.25">
      <c r="A121" s="14"/>
      <c r="B121" s="15"/>
      <c r="C121" s="11"/>
      <c r="D121" s="6"/>
      <c r="E121" s="41" t="s">
        <v>102</v>
      </c>
      <c r="F121" s="42">
        <v>10</v>
      </c>
      <c r="G121" s="42">
        <v>3</v>
      </c>
      <c r="H121" s="42">
        <v>2</v>
      </c>
      <c r="I121" s="42">
        <v>2</v>
      </c>
      <c r="J121" s="42">
        <v>61</v>
      </c>
      <c r="K121" s="43" t="s">
        <v>105</v>
      </c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39</v>
      </c>
      <c r="F122" s="42">
        <v>200</v>
      </c>
      <c r="G122" s="42">
        <v>0</v>
      </c>
      <c r="H122" s="42">
        <v>0</v>
      </c>
      <c r="I122" s="42">
        <v>6</v>
      </c>
      <c r="J122" s="42">
        <v>27</v>
      </c>
      <c r="K122" s="43" t="s">
        <v>52</v>
      </c>
      <c r="L122" s="42"/>
    </row>
    <row r="123" spans="1:12" ht="15" x14ac:dyDescent="0.25">
      <c r="A123" s="14"/>
      <c r="B123" s="15"/>
      <c r="C123" s="11"/>
      <c r="D123" s="7" t="s">
        <v>23</v>
      </c>
      <c r="E123" s="41" t="s">
        <v>133</v>
      </c>
      <c r="F123" s="42">
        <v>40</v>
      </c>
      <c r="G123" s="42">
        <v>3</v>
      </c>
      <c r="H123" s="42">
        <v>0</v>
      </c>
      <c r="I123" s="42">
        <v>15</v>
      </c>
      <c r="J123" s="42">
        <v>94</v>
      </c>
      <c r="K123" s="43">
        <v>1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103</v>
      </c>
      <c r="F124" s="42">
        <v>100</v>
      </c>
      <c r="G124" s="42">
        <v>0</v>
      </c>
      <c r="H124" s="42">
        <v>0</v>
      </c>
      <c r="I124" s="42">
        <v>9</v>
      </c>
      <c r="J124" s="42">
        <v>82</v>
      </c>
      <c r="K124" s="43" t="s">
        <v>106</v>
      </c>
      <c r="L124" s="42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34">SUM(G120:G126)</f>
        <v>16</v>
      </c>
      <c r="H127" s="19">
        <f t="shared" si="34"/>
        <v>16</v>
      </c>
      <c r="I127" s="19">
        <f t="shared" si="34"/>
        <v>67</v>
      </c>
      <c r="J127" s="19">
        <f t="shared" si="34"/>
        <v>478</v>
      </c>
      <c r="K127" s="25"/>
      <c r="L127" s="19">
        <f t="shared" ref="L127" si="35">SUM(L120:L126)</f>
        <v>76.959999999999994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 t="s">
        <v>107</v>
      </c>
      <c r="F129" s="42">
        <v>230</v>
      </c>
      <c r="G129" s="42">
        <v>6</v>
      </c>
      <c r="H129" s="42">
        <v>5</v>
      </c>
      <c r="I129" s="42">
        <v>5</v>
      </c>
      <c r="J129" s="42">
        <v>120</v>
      </c>
      <c r="K129" s="43" t="s">
        <v>108</v>
      </c>
      <c r="L129" s="42">
        <v>86.07</v>
      </c>
    </row>
    <row r="130" spans="1:12" ht="15" x14ac:dyDescent="0.25">
      <c r="A130" s="14"/>
      <c r="B130" s="15"/>
      <c r="C130" s="11"/>
      <c r="D130" s="7" t="s">
        <v>28</v>
      </c>
      <c r="E130" s="41" t="s">
        <v>109</v>
      </c>
      <c r="F130" s="42">
        <v>165</v>
      </c>
      <c r="G130" s="42">
        <v>11</v>
      </c>
      <c r="H130" s="42">
        <v>9</v>
      </c>
      <c r="I130" s="42">
        <v>47</v>
      </c>
      <c r="J130" s="42">
        <v>316</v>
      </c>
      <c r="K130" s="43" t="s">
        <v>67</v>
      </c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 t="s">
        <v>42</v>
      </c>
      <c r="F132" s="42">
        <v>200</v>
      </c>
      <c r="G132" s="42">
        <v>0</v>
      </c>
      <c r="H132" s="42">
        <v>0</v>
      </c>
      <c r="I132" s="42">
        <v>18</v>
      </c>
      <c r="J132" s="42">
        <v>67</v>
      </c>
      <c r="K132" s="43" t="s">
        <v>80</v>
      </c>
      <c r="L132" s="42"/>
    </row>
    <row r="133" spans="1:12" ht="15" x14ac:dyDescent="0.25">
      <c r="A133" s="14"/>
      <c r="B133" s="15"/>
      <c r="C133" s="11"/>
      <c r="D133" s="7" t="s">
        <v>31</v>
      </c>
      <c r="E133" s="41" t="s">
        <v>133</v>
      </c>
      <c r="F133" s="42">
        <v>35</v>
      </c>
      <c r="G133" s="42">
        <v>3</v>
      </c>
      <c r="H133" s="42">
        <v>0</v>
      </c>
      <c r="I133" s="42">
        <v>13</v>
      </c>
      <c r="J133" s="42">
        <v>82</v>
      </c>
      <c r="K133" s="43">
        <v>1</v>
      </c>
      <c r="L133" s="42"/>
    </row>
    <row r="134" spans="1:12" ht="15" x14ac:dyDescent="0.25">
      <c r="A134" s="14"/>
      <c r="B134" s="15"/>
      <c r="C134" s="11"/>
      <c r="D134" s="7" t="s">
        <v>32</v>
      </c>
      <c r="E134" s="41" t="s">
        <v>134</v>
      </c>
      <c r="F134" s="42">
        <v>30</v>
      </c>
      <c r="G134" s="42">
        <v>2</v>
      </c>
      <c r="H134" s="42">
        <v>4</v>
      </c>
      <c r="I134" s="42">
        <v>11</v>
      </c>
      <c r="J134" s="42">
        <v>69</v>
      </c>
      <c r="K134" s="43">
        <v>2</v>
      </c>
      <c r="L134" s="42"/>
    </row>
    <row r="135" spans="1:12" ht="15" x14ac:dyDescent="0.25">
      <c r="A135" s="14"/>
      <c r="B135" s="15"/>
      <c r="C135" s="11"/>
      <c r="D135" s="6"/>
      <c r="E135" s="41" t="s">
        <v>51</v>
      </c>
      <c r="F135" s="42">
        <v>40</v>
      </c>
      <c r="G135" s="42">
        <v>2</v>
      </c>
      <c r="H135" s="42">
        <v>7</v>
      </c>
      <c r="I135" s="42">
        <v>23</v>
      </c>
      <c r="J135" s="42">
        <v>163</v>
      </c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700</v>
      </c>
      <c r="G137" s="19">
        <f>SUM(G128:G136)</f>
        <v>24</v>
      </c>
      <c r="H137" s="19">
        <f>SUM(H128:H136)</f>
        <v>25</v>
      </c>
      <c r="I137" s="19">
        <f>SUM(I128:I136)</f>
        <v>117</v>
      </c>
      <c r="J137" s="19">
        <f>SUM(J128:J136)</f>
        <v>817</v>
      </c>
      <c r="K137" s="25"/>
      <c r="L137" s="19">
        <f>SUM(L128:L136)</f>
        <v>86.07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1200</v>
      </c>
      <c r="G138" s="32">
        <f>G127+G137</f>
        <v>40</v>
      </c>
      <c r="H138" s="32">
        <f>H127+H137</f>
        <v>41</v>
      </c>
      <c r="I138" s="32">
        <f>I127+I137</f>
        <v>184</v>
      </c>
      <c r="J138" s="32">
        <f>J127+J137</f>
        <v>1295</v>
      </c>
      <c r="K138" s="32"/>
      <c r="L138" s="32">
        <f>L127+L137</f>
        <v>163.02999999999997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8" t="s">
        <v>112</v>
      </c>
      <c r="F139" s="39">
        <v>260</v>
      </c>
      <c r="G139" s="39">
        <v>13</v>
      </c>
      <c r="H139" s="39">
        <v>16</v>
      </c>
      <c r="I139" s="39">
        <v>46</v>
      </c>
      <c r="J139" s="39">
        <v>350</v>
      </c>
      <c r="K139" s="40" t="s">
        <v>72</v>
      </c>
      <c r="L139" s="39">
        <v>76.959999999999994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43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39</v>
      </c>
      <c r="F141" s="42">
        <v>200</v>
      </c>
      <c r="G141" s="42">
        <v>0</v>
      </c>
      <c r="H141" s="42">
        <v>0</v>
      </c>
      <c r="I141" s="42">
        <v>6</v>
      </c>
      <c r="J141" s="42">
        <v>27</v>
      </c>
      <c r="K141" s="43" t="s">
        <v>52</v>
      </c>
      <c r="L141" s="42"/>
    </row>
    <row r="142" spans="1:12" ht="28.5" customHeight="1" x14ac:dyDescent="0.25">
      <c r="A142" s="23"/>
      <c r="B142" s="15"/>
      <c r="C142" s="11"/>
      <c r="D142" s="7" t="s">
        <v>23</v>
      </c>
      <c r="E142" s="41" t="s">
        <v>133</v>
      </c>
      <c r="F142" s="42">
        <v>40</v>
      </c>
      <c r="G142" s="42">
        <v>3</v>
      </c>
      <c r="H142" s="42">
        <v>0</v>
      </c>
      <c r="I142" s="42">
        <v>15</v>
      </c>
      <c r="J142" s="42">
        <v>94</v>
      </c>
      <c r="K142" s="43">
        <v>1</v>
      </c>
      <c r="L142" s="42"/>
    </row>
    <row r="143" spans="1:12" ht="15" x14ac:dyDescent="0.25">
      <c r="A143" s="23"/>
      <c r="B143" s="15"/>
      <c r="C143" s="11"/>
      <c r="D143" s="7" t="s">
        <v>24</v>
      </c>
      <c r="E143" s="41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36">SUM(G139:G145)</f>
        <v>16</v>
      </c>
      <c r="H146" s="19">
        <f t="shared" si="36"/>
        <v>16</v>
      </c>
      <c r="I146" s="19">
        <f t="shared" si="36"/>
        <v>67</v>
      </c>
      <c r="J146" s="19">
        <f t="shared" si="36"/>
        <v>471</v>
      </c>
      <c r="K146" s="25"/>
      <c r="L146" s="19">
        <f t="shared" ref="L146" si="37">SUM(L139:L145)</f>
        <v>76.959999999999994</v>
      </c>
    </row>
    <row r="147" spans="1:12" ht="25.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74</v>
      </c>
      <c r="F147" s="42">
        <v>90</v>
      </c>
      <c r="G147" s="42">
        <v>2</v>
      </c>
      <c r="H147" s="42">
        <v>6</v>
      </c>
      <c r="I147" s="42">
        <v>41</v>
      </c>
      <c r="J147" s="42">
        <v>112</v>
      </c>
      <c r="K147" s="43" t="s">
        <v>71</v>
      </c>
      <c r="L147" s="42">
        <v>86.07</v>
      </c>
    </row>
    <row r="148" spans="1:12" ht="15" x14ac:dyDescent="0.25">
      <c r="A148" s="23"/>
      <c r="B148" s="15"/>
      <c r="C148" s="11"/>
      <c r="D148" s="7" t="s">
        <v>27</v>
      </c>
      <c r="E148" s="41" t="s">
        <v>113</v>
      </c>
      <c r="F148" s="42">
        <v>230</v>
      </c>
      <c r="G148" s="42">
        <v>9</v>
      </c>
      <c r="H148" s="42">
        <v>6</v>
      </c>
      <c r="I148" s="42">
        <v>17</v>
      </c>
      <c r="J148" s="42">
        <v>238</v>
      </c>
      <c r="K148" s="43" t="s">
        <v>114</v>
      </c>
      <c r="L148" s="42"/>
    </row>
    <row r="149" spans="1:12" ht="15" x14ac:dyDescent="0.25">
      <c r="A149" s="23"/>
      <c r="B149" s="15"/>
      <c r="C149" s="11"/>
      <c r="D149" s="7" t="s">
        <v>28</v>
      </c>
      <c r="E149" s="41" t="s">
        <v>76</v>
      </c>
      <c r="F149" s="42">
        <v>150</v>
      </c>
      <c r="G149" s="42">
        <v>9</v>
      </c>
      <c r="H149" s="42">
        <v>8</v>
      </c>
      <c r="I149" s="42">
        <v>13</v>
      </c>
      <c r="J149" s="42">
        <v>177</v>
      </c>
      <c r="K149" s="43" t="s">
        <v>79</v>
      </c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39</v>
      </c>
      <c r="F151" s="42">
        <v>200</v>
      </c>
      <c r="G151" s="42">
        <v>0</v>
      </c>
      <c r="H151" s="42">
        <v>0</v>
      </c>
      <c r="I151" s="42">
        <v>6</v>
      </c>
      <c r="J151" s="42">
        <v>27</v>
      </c>
      <c r="K151" s="43" t="s">
        <v>52</v>
      </c>
      <c r="L151" s="42"/>
    </row>
    <row r="152" spans="1:12" ht="15" x14ac:dyDescent="0.25">
      <c r="A152" s="23"/>
      <c r="B152" s="15"/>
      <c r="C152" s="11"/>
      <c r="D152" s="7" t="s">
        <v>31</v>
      </c>
      <c r="E152" s="41" t="s">
        <v>133</v>
      </c>
      <c r="F152" s="42">
        <v>35</v>
      </c>
      <c r="G152" s="42">
        <v>3</v>
      </c>
      <c r="H152" s="42">
        <v>0</v>
      </c>
      <c r="I152" s="42">
        <v>13</v>
      </c>
      <c r="J152" s="42">
        <v>82</v>
      </c>
      <c r="K152" s="43">
        <v>1</v>
      </c>
      <c r="L152" s="42"/>
    </row>
    <row r="153" spans="1:12" ht="15" x14ac:dyDescent="0.25">
      <c r="A153" s="23"/>
      <c r="B153" s="15"/>
      <c r="C153" s="11"/>
      <c r="D153" s="7" t="s">
        <v>32</v>
      </c>
      <c r="E153" s="41" t="s">
        <v>134</v>
      </c>
      <c r="F153" s="42">
        <v>30</v>
      </c>
      <c r="G153" s="42">
        <v>2</v>
      </c>
      <c r="H153" s="42">
        <v>4</v>
      </c>
      <c r="I153" s="42">
        <v>11</v>
      </c>
      <c r="J153" s="42">
        <v>69</v>
      </c>
      <c r="K153" s="43">
        <v>2</v>
      </c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735</v>
      </c>
      <c r="G156" s="19">
        <f>SUM(G147:G155)</f>
        <v>25</v>
      </c>
      <c r="H156" s="19">
        <f>SUM(H147:H155)</f>
        <v>24</v>
      </c>
      <c r="I156" s="19">
        <f>SUM(I147:I155)</f>
        <v>101</v>
      </c>
      <c r="J156" s="19">
        <f>SUM(J147:J155)</f>
        <v>705</v>
      </c>
      <c r="K156" s="25"/>
      <c r="L156" s="19">
        <f>SUM(L147:L155)</f>
        <v>86.07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1235</v>
      </c>
      <c r="G157" s="32">
        <f>G146+G156</f>
        <v>41</v>
      </c>
      <c r="H157" s="32">
        <f>H146+H156</f>
        <v>40</v>
      </c>
      <c r="I157" s="32">
        <f>I146+I156</f>
        <v>168</v>
      </c>
      <c r="J157" s="32">
        <f>J146+J156</f>
        <v>1176</v>
      </c>
      <c r="K157" s="32"/>
      <c r="L157" s="32">
        <f>L146+L156</f>
        <v>163.02999999999997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8" t="s">
        <v>84</v>
      </c>
      <c r="F158" s="39">
        <v>220</v>
      </c>
      <c r="G158" s="39">
        <v>1</v>
      </c>
      <c r="H158" s="39">
        <v>3</v>
      </c>
      <c r="I158" s="39">
        <v>10</v>
      </c>
      <c r="J158" s="39">
        <v>188</v>
      </c>
      <c r="K158" s="40" t="s">
        <v>81</v>
      </c>
      <c r="L158" s="39">
        <v>76.959999999999994</v>
      </c>
    </row>
    <row r="159" spans="1:12" ht="15" x14ac:dyDescent="0.25">
      <c r="A159" s="23"/>
      <c r="B159" s="15"/>
      <c r="C159" s="11"/>
      <c r="D159" s="6"/>
      <c r="E159" s="41" t="s">
        <v>116</v>
      </c>
      <c r="F159" s="42">
        <v>62</v>
      </c>
      <c r="G159" s="42">
        <v>13</v>
      </c>
      <c r="H159" s="42">
        <v>6</v>
      </c>
      <c r="I159" s="42">
        <v>28</v>
      </c>
      <c r="J159" s="42">
        <v>190</v>
      </c>
      <c r="K159" s="43" t="s">
        <v>117</v>
      </c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39</v>
      </c>
      <c r="F160" s="42">
        <v>200</v>
      </c>
      <c r="G160" s="42">
        <v>0</v>
      </c>
      <c r="H160" s="42">
        <v>0</v>
      </c>
      <c r="I160" s="42">
        <v>6</v>
      </c>
      <c r="J160" s="42">
        <v>27</v>
      </c>
      <c r="K160" s="43" t="s">
        <v>52</v>
      </c>
      <c r="L160" s="42"/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43"/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 t="s">
        <v>115</v>
      </c>
      <c r="F163" s="42">
        <v>40</v>
      </c>
      <c r="G163" s="42">
        <v>2</v>
      </c>
      <c r="H163" s="42">
        <v>7</v>
      </c>
      <c r="I163" s="42">
        <v>23</v>
      </c>
      <c r="J163" s="42">
        <v>163</v>
      </c>
      <c r="K163" s="43" t="s">
        <v>53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522</v>
      </c>
      <c r="G165" s="19">
        <f t="shared" ref="G165:J165" si="38">SUM(G158:G164)</f>
        <v>16</v>
      </c>
      <c r="H165" s="19">
        <f t="shared" si="38"/>
        <v>16</v>
      </c>
      <c r="I165" s="19">
        <f t="shared" si="38"/>
        <v>67</v>
      </c>
      <c r="J165" s="19">
        <f t="shared" si="38"/>
        <v>568</v>
      </c>
      <c r="K165" s="25"/>
      <c r="L165" s="19">
        <f t="shared" ref="L165" si="39">SUM(L158:L164)</f>
        <v>76.959999999999994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>
        <v>86.07</v>
      </c>
    </row>
    <row r="167" spans="1:12" ht="15" x14ac:dyDescent="0.25">
      <c r="A167" s="23"/>
      <c r="B167" s="15"/>
      <c r="C167" s="11"/>
      <c r="D167" s="7" t="s">
        <v>27</v>
      </c>
      <c r="E167" s="41" t="s">
        <v>45</v>
      </c>
      <c r="F167" s="42">
        <v>200</v>
      </c>
      <c r="G167" s="42">
        <v>11</v>
      </c>
      <c r="H167" s="42">
        <v>10</v>
      </c>
      <c r="I167" s="42">
        <v>17</v>
      </c>
      <c r="J167" s="42">
        <v>151</v>
      </c>
      <c r="K167" s="43" t="s">
        <v>118</v>
      </c>
      <c r="L167" s="42"/>
    </row>
    <row r="168" spans="1:12" ht="15" x14ac:dyDescent="0.25">
      <c r="A168" s="23"/>
      <c r="B168" s="15"/>
      <c r="C168" s="11"/>
      <c r="D168" s="7" t="s">
        <v>28</v>
      </c>
      <c r="E168" s="41" t="s">
        <v>119</v>
      </c>
      <c r="F168" s="42">
        <v>150</v>
      </c>
      <c r="G168" s="42">
        <v>7</v>
      </c>
      <c r="H168" s="42">
        <v>10</v>
      </c>
      <c r="I168" s="42">
        <v>23</v>
      </c>
      <c r="J168" s="42">
        <v>258</v>
      </c>
      <c r="K168" s="43" t="s">
        <v>120</v>
      </c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 t="s">
        <v>86</v>
      </c>
      <c r="F170" s="42">
        <v>200</v>
      </c>
      <c r="G170" s="42">
        <v>1</v>
      </c>
      <c r="H170" s="42">
        <v>0</v>
      </c>
      <c r="I170" s="42">
        <v>28</v>
      </c>
      <c r="J170" s="42">
        <v>110</v>
      </c>
      <c r="K170" s="43" t="s">
        <v>57</v>
      </c>
      <c r="L170" s="42"/>
    </row>
    <row r="171" spans="1:12" ht="15" x14ac:dyDescent="0.25">
      <c r="A171" s="23"/>
      <c r="B171" s="15"/>
      <c r="C171" s="11"/>
      <c r="D171" s="7" t="s">
        <v>31</v>
      </c>
      <c r="E171" s="41" t="s">
        <v>133</v>
      </c>
      <c r="F171" s="42">
        <v>35</v>
      </c>
      <c r="G171" s="42">
        <v>3</v>
      </c>
      <c r="H171" s="42">
        <v>0</v>
      </c>
      <c r="I171" s="42">
        <v>13</v>
      </c>
      <c r="J171" s="42">
        <v>82</v>
      </c>
      <c r="K171" s="43">
        <v>1</v>
      </c>
      <c r="L171" s="42"/>
    </row>
    <row r="172" spans="1:12" ht="15" x14ac:dyDescent="0.25">
      <c r="A172" s="23"/>
      <c r="B172" s="15"/>
      <c r="C172" s="11"/>
      <c r="D172" s="7" t="s">
        <v>32</v>
      </c>
      <c r="E172" s="41" t="s">
        <v>134</v>
      </c>
      <c r="F172" s="42">
        <v>30</v>
      </c>
      <c r="G172" s="42">
        <v>2</v>
      </c>
      <c r="H172" s="42">
        <v>4</v>
      </c>
      <c r="I172" s="42">
        <v>11</v>
      </c>
      <c r="J172" s="42">
        <v>69</v>
      </c>
      <c r="K172" s="43">
        <v>2</v>
      </c>
      <c r="L172" s="42"/>
    </row>
    <row r="173" spans="1:12" ht="15" x14ac:dyDescent="0.25">
      <c r="A173" s="23"/>
      <c r="B173" s="15"/>
      <c r="C173" s="11"/>
      <c r="D173" s="6"/>
      <c r="E173" s="41" t="s">
        <v>121</v>
      </c>
      <c r="F173" s="42">
        <v>100</v>
      </c>
      <c r="G173" s="42">
        <v>0</v>
      </c>
      <c r="H173" s="42">
        <v>0</v>
      </c>
      <c r="I173" s="42">
        <v>9</v>
      </c>
      <c r="J173" s="42">
        <v>82</v>
      </c>
      <c r="K173" s="43" t="s">
        <v>106</v>
      </c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715</v>
      </c>
      <c r="G175" s="19">
        <f t="shared" ref="G175:J175" si="40">SUM(G166:G174)</f>
        <v>24</v>
      </c>
      <c r="H175" s="19">
        <f t="shared" si="40"/>
        <v>24</v>
      </c>
      <c r="I175" s="19">
        <f t="shared" si="40"/>
        <v>101</v>
      </c>
      <c r="J175" s="19">
        <f t="shared" si="40"/>
        <v>752</v>
      </c>
      <c r="K175" s="25"/>
      <c r="L175" s="19">
        <f t="shared" ref="L175" si="41">SUM(L166:L174)</f>
        <v>86.07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1237</v>
      </c>
      <c r="G176" s="32">
        <f t="shared" ref="G176" si="42">G165+G175</f>
        <v>40</v>
      </c>
      <c r="H176" s="32">
        <f t="shared" ref="H176" si="43">H165+H175</f>
        <v>40</v>
      </c>
      <c r="I176" s="32">
        <f t="shared" ref="I176" si="44">I165+I175</f>
        <v>168</v>
      </c>
      <c r="J176" s="32">
        <f t="shared" ref="J176:L176" si="45">J165+J175</f>
        <v>1320</v>
      </c>
      <c r="K176" s="32"/>
      <c r="L176" s="32">
        <f t="shared" si="45"/>
        <v>163.02999999999997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8" t="s">
        <v>122</v>
      </c>
      <c r="F177" s="39">
        <v>260</v>
      </c>
      <c r="G177" s="39">
        <v>12</v>
      </c>
      <c r="H177" s="39">
        <v>16</v>
      </c>
      <c r="I177" s="39">
        <v>52</v>
      </c>
      <c r="J177" s="39">
        <v>442</v>
      </c>
      <c r="K177" s="40" t="s">
        <v>94</v>
      </c>
      <c r="L177" s="39">
        <v>76.959999999999994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46</v>
      </c>
      <c r="F179" s="42">
        <v>200</v>
      </c>
      <c r="G179" s="42">
        <v>1</v>
      </c>
      <c r="H179" s="42">
        <v>0</v>
      </c>
      <c r="I179" s="42">
        <v>0</v>
      </c>
      <c r="J179" s="42">
        <v>48</v>
      </c>
      <c r="K179" s="43" t="s">
        <v>123</v>
      </c>
      <c r="L179" s="42"/>
    </row>
    <row r="180" spans="1:12" ht="15" x14ac:dyDescent="0.25">
      <c r="A180" s="23"/>
      <c r="B180" s="15"/>
      <c r="C180" s="11"/>
      <c r="D180" s="7" t="s">
        <v>23</v>
      </c>
      <c r="E180" s="41" t="s">
        <v>133</v>
      </c>
      <c r="F180" s="42">
        <v>40</v>
      </c>
      <c r="G180" s="42">
        <v>3</v>
      </c>
      <c r="H180" s="42">
        <v>0</v>
      </c>
      <c r="I180" s="42">
        <v>15</v>
      </c>
      <c r="J180" s="42">
        <v>94</v>
      </c>
      <c r="K180" s="43">
        <v>1</v>
      </c>
      <c r="L180" s="42"/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46">SUM(G177:G183)</f>
        <v>16</v>
      </c>
      <c r="H184" s="19">
        <f t="shared" si="46"/>
        <v>16</v>
      </c>
      <c r="I184" s="19">
        <f t="shared" si="46"/>
        <v>67</v>
      </c>
      <c r="J184" s="19">
        <f t="shared" si="46"/>
        <v>584</v>
      </c>
      <c r="K184" s="25"/>
      <c r="L184" s="19">
        <f t="shared" ref="L184" si="47">SUM(L177:L183)</f>
        <v>76.959999999999994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>
        <v>86.07</v>
      </c>
    </row>
    <row r="186" spans="1:12" ht="15" x14ac:dyDescent="0.25">
      <c r="A186" s="23"/>
      <c r="B186" s="15"/>
      <c r="C186" s="11"/>
      <c r="D186" s="7" t="s">
        <v>27</v>
      </c>
      <c r="E186" s="41" t="s">
        <v>124</v>
      </c>
      <c r="F186" s="42">
        <v>230</v>
      </c>
      <c r="G186" s="42">
        <v>6</v>
      </c>
      <c r="H186" s="42">
        <v>12</v>
      </c>
      <c r="I186" s="42">
        <v>18</v>
      </c>
      <c r="J186" s="42">
        <v>193</v>
      </c>
      <c r="K186" s="43" t="s">
        <v>125</v>
      </c>
      <c r="L186" s="42"/>
    </row>
    <row r="187" spans="1:12" ht="15" x14ac:dyDescent="0.25">
      <c r="A187" s="23"/>
      <c r="B187" s="15"/>
      <c r="C187" s="11"/>
      <c r="D187" s="7" t="s">
        <v>28</v>
      </c>
      <c r="E187" s="41" t="s">
        <v>126</v>
      </c>
      <c r="F187" s="42">
        <v>90</v>
      </c>
      <c r="G187" s="42">
        <v>9</v>
      </c>
      <c r="H187" s="42">
        <v>5</v>
      </c>
      <c r="I187" s="42">
        <v>11</v>
      </c>
      <c r="J187" s="42">
        <v>125</v>
      </c>
      <c r="K187" s="43" t="s">
        <v>127</v>
      </c>
      <c r="L187" s="42"/>
    </row>
    <row r="188" spans="1:12" ht="15" x14ac:dyDescent="0.25">
      <c r="A188" s="23"/>
      <c r="B188" s="15"/>
      <c r="C188" s="11"/>
      <c r="D188" s="7" t="s">
        <v>29</v>
      </c>
      <c r="E188" s="41" t="s">
        <v>128</v>
      </c>
      <c r="F188" s="42">
        <v>150</v>
      </c>
      <c r="G188" s="42">
        <v>4</v>
      </c>
      <c r="H188" s="42">
        <v>3</v>
      </c>
      <c r="I188" s="42">
        <v>38</v>
      </c>
      <c r="J188" s="42">
        <v>193</v>
      </c>
      <c r="K188" s="43" t="s">
        <v>129</v>
      </c>
      <c r="L188" s="42"/>
    </row>
    <row r="189" spans="1:12" ht="15" x14ac:dyDescent="0.25">
      <c r="A189" s="23"/>
      <c r="B189" s="15"/>
      <c r="C189" s="11"/>
      <c r="D189" s="7" t="s">
        <v>30</v>
      </c>
      <c r="E189" s="41" t="s">
        <v>68</v>
      </c>
      <c r="F189" s="42">
        <v>200</v>
      </c>
      <c r="G189" s="42">
        <v>0</v>
      </c>
      <c r="H189" s="42">
        <v>0</v>
      </c>
      <c r="I189" s="42">
        <v>10</v>
      </c>
      <c r="J189" s="42">
        <v>43</v>
      </c>
      <c r="K189" s="43" t="s">
        <v>69</v>
      </c>
      <c r="L189" s="42"/>
    </row>
    <row r="190" spans="1:12" ht="15" x14ac:dyDescent="0.25">
      <c r="A190" s="23"/>
      <c r="B190" s="15"/>
      <c r="C190" s="11"/>
      <c r="D190" s="7" t="s">
        <v>31</v>
      </c>
      <c r="E190" s="41" t="s">
        <v>133</v>
      </c>
      <c r="F190" s="42">
        <v>35</v>
      </c>
      <c r="G190" s="42">
        <v>3</v>
      </c>
      <c r="H190" s="42">
        <v>0</v>
      </c>
      <c r="I190" s="42">
        <v>13</v>
      </c>
      <c r="J190" s="42">
        <v>82</v>
      </c>
      <c r="K190" s="43">
        <v>1</v>
      </c>
      <c r="L190" s="42"/>
    </row>
    <row r="191" spans="1:12" ht="15" x14ac:dyDescent="0.25">
      <c r="A191" s="23"/>
      <c r="B191" s="15"/>
      <c r="C191" s="11"/>
      <c r="D191" s="7" t="s">
        <v>32</v>
      </c>
      <c r="E191" s="41" t="s">
        <v>134</v>
      </c>
      <c r="F191" s="42">
        <v>30</v>
      </c>
      <c r="G191" s="42">
        <v>2</v>
      </c>
      <c r="H191" s="42">
        <v>4</v>
      </c>
      <c r="I191" s="42">
        <v>11</v>
      </c>
      <c r="J191" s="42">
        <v>69</v>
      </c>
      <c r="K191" s="43">
        <v>2</v>
      </c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735</v>
      </c>
      <c r="G194" s="19">
        <f t="shared" ref="G194:J194" si="48">SUM(G185:G193)</f>
        <v>24</v>
      </c>
      <c r="H194" s="19">
        <f t="shared" si="48"/>
        <v>24</v>
      </c>
      <c r="I194" s="19">
        <f t="shared" si="48"/>
        <v>101</v>
      </c>
      <c r="J194" s="19">
        <f t="shared" si="48"/>
        <v>705</v>
      </c>
      <c r="K194" s="25"/>
      <c r="L194" s="19">
        <f t="shared" ref="L194" si="49">SUM(L185:L193)</f>
        <v>86.07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1235</v>
      </c>
      <c r="G195" s="32">
        <f t="shared" ref="G195" si="50">G184+G194</f>
        <v>40</v>
      </c>
      <c r="H195" s="32">
        <f t="shared" ref="H195" si="51">H184+H194</f>
        <v>40</v>
      </c>
      <c r="I195" s="32">
        <f t="shared" ref="I195" si="52">I184+I194</f>
        <v>168</v>
      </c>
      <c r="J195" s="32">
        <f t="shared" ref="J195:L195" si="53">J184+J194</f>
        <v>1289</v>
      </c>
      <c r="K195" s="32"/>
      <c r="L195" s="32">
        <f t="shared" si="53"/>
        <v>163.02999999999997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1226.2</v>
      </c>
      <c r="G196" s="34">
        <f>(G24+G43+G62+G81+G100+G119+G138+G157+G176+G195)/(IF(G24=0,0,1)+IF(G43=0,0,1)+IF(G62=0,0,1)+IF(G81=0,0,1)+IF(G100=0,0,1)+IF(G119=0,0,1)+IF(G138=0,0,1)+IF(G157=0,0,1)+IF(G176=0,0,1)+IF(G195=0,0,1))</f>
        <v>40.5</v>
      </c>
      <c r="H196" s="34">
        <f>(H24+H43+H62+H81+H100+H119+H138+H157+H176+H195)/(IF(H24=0,0,1)+IF(H43=0,0,1)+IF(H62=0,0,1)+IF(H81=0,0,1)+IF(H100=0,0,1)+IF(H119=0,0,1)+IF(H138=0,0,1)+IF(H157=0,0,1)+IF(H176=0,0,1)+IF(H195=0,0,1))</f>
        <v>40.75</v>
      </c>
      <c r="I196" s="34">
        <f>(I24+I43+I62+I81+I100+I119+I138+I157+I176+I195)/(IF(I24=0,0,1)+IF(I43=0,0,1)+IF(I62=0,0,1)+IF(I81=0,0,1)+IF(I100=0,0,1)+IF(I119=0,0,1)+IF(I138=0,0,1)+IF(I157=0,0,1)+IF(I176=0,0,1)+IF(I195=0,0,1))</f>
        <v>172.35</v>
      </c>
      <c r="J196" s="34">
        <f>(J24+J43+J62+J81+J100+J119+J138+J157+J176+J195)/(IF(J24=0,0,1)+IF(J43=0,0,1)+IF(J62=0,0,1)+IF(J81=0,0,1)+IF(J100=0,0,1)+IF(J119=0,0,1)+IF(J138=0,0,1)+IF(J157=0,0,1)+IF(J176=0,0,1)+IF(J195=0,0,1))</f>
        <v>1247.67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163.02999999999997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2025-07-18T09:47:10Z</cp:lastPrinted>
  <dcterms:created xsi:type="dcterms:W3CDTF">2022-05-16T14:23:56Z</dcterms:created>
  <dcterms:modified xsi:type="dcterms:W3CDTF">2026-01-13T06:42:59Z</dcterms:modified>
</cp:coreProperties>
</file>